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<sst xmlns="http://schemas.openxmlformats.org/spreadsheetml/2006/main" count="110" uniqueCount="83">
  <si>
    <t>Электрическая мощность по диапазонам напряжения</t>
  </si>
  <si>
    <t>№ п.п.</t>
  </si>
  <si>
    <t>Показатели</t>
  </si>
  <si>
    <t>Всего</t>
  </si>
  <si>
    <t>ВН</t>
  </si>
  <si>
    <t>СН1</t>
  </si>
  <si>
    <t>СН2</t>
  </si>
  <si>
    <t>НН</t>
  </si>
  <si>
    <t>1.</t>
  </si>
  <si>
    <t xml:space="preserve">Поступление мощности в сеть , ВСЕГО </t>
  </si>
  <si>
    <t>L1</t>
  </si>
  <si>
    <t>МВТ</t>
  </si>
  <si>
    <t>Поступление мощности в сеть, всего</t>
  </si>
  <si>
    <t>1.1.</t>
  </si>
  <si>
    <t>из смежной сети, всего</t>
  </si>
  <si>
    <t>L1.1</t>
  </si>
  <si>
    <t>Поступление мощности из смежной сети, всего</t>
  </si>
  <si>
    <t xml:space="preserve">    в том числе из сети</t>
  </si>
  <si>
    <t>МСК</t>
  </si>
  <si>
    <t>L1.1.МСК</t>
  </si>
  <si>
    <t>Поступление мощности из смежной сети МСК</t>
  </si>
  <si>
    <t>L1.1.ВН</t>
  </si>
  <si>
    <t>Поступление мощности из смежной сети ВН</t>
  </si>
  <si>
    <t>L1.1.СН1</t>
  </si>
  <si>
    <t>Поступление мощности из смежной сети СН1</t>
  </si>
  <si>
    <t>L1.1.СН2</t>
  </si>
  <si>
    <t>Поступление мощности из смежной сети СН2</t>
  </si>
  <si>
    <t>1.2.</t>
  </si>
  <si>
    <t xml:space="preserve">от электростанций ПЭ </t>
  </si>
  <si>
    <t>L1.2</t>
  </si>
  <si>
    <t>Поступление мощности от электростанций ПЭ (ЭСО)</t>
  </si>
  <si>
    <t>1.3.</t>
  </si>
  <si>
    <t>от других поставщиков (в т.ч. с оптового рынка)</t>
  </si>
  <si>
    <t>L1.3</t>
  </si>
  <si>
    <t>Поступление мощности от других поставщиков (в т.ч. с оптового рынка)</t>
  </si>
  <si>
    <t>1.4.</t>
  </si>
  <si>
    <t xml:space="preserve">от других организаций </t>
  </si>
  <si>
    <t>L1.4</t>
  </si>
  <si>
    <t xml:space="preserve">Поступление мощности от других организаций </t>
  </si>
  <si>
    <t>2.</t>
  </si>
  <si>
    <t xml:space="preserve">Потери в сети </t>
  </si>
  <si>
    <t>L2</t>
  </si>
  <si>
    <t xml:space="preserve">Потери мощности в сети </t>
  </si>
  <si>
    <t>то же в %</t>
  </si>
  <si>
    <t>L2.1</t>
  </si>
  <si>
    <t>ПРЦ</t>
  </si>
  <si>
    <t>Потери мощности в сети, в %</t>
  </si>
  <si>
    <t>3.</t>
  </si>
  <si>
    <t>Мощность на производ. и хоз. нужды</t>
  </si>
  <si>
    <t>L3</t>
  </si>
  <si>
    <t>Расход мощности на произв и хознужды</t>
  </si>
  <si>
    <t>4.</t>
  </si>
  <si>
    <t>Полезный отпуск мощности потребителям</t>
  </si>
  <si>
    <t>L4</t>
  </si>
  <si>
    <t xml:space="preserve">Полезный отпуск мощности из сети </t>
  </si>
  <si>
    <t>4.1.</t>
  </si>
  <si>
    <t>в т.ч. Заявленная (расчетная) мощность собств. потр.</t>
  </si>
  <si>
    <t>L4.1</t>
  </si>
  <si>
    <t>Полезный мощности отпуск из сети собственным потребителям ЭСО</t>
  </si>
  <si>
    <t>из них:</t>
  </si>
  <si>
    <t>потребителям, присоединенным к центру питания на генераторном напряжении</t>
  </si>
  <si>
    <t>L4.1.1</t>
  </si>
  <si>
    <t>Полезный отпуск мощности из сети  потребителям, присоединенным к центру питания на генераторном напряжении</t>
  </si>
  <si>
    <t>потребителям присоединенным к сетям МСК (последняя миля)</t>
  </si>
  <si>
    <t>L4.1.2</t>
  </si>
  <si>
    <t>Полезный отпуск мощности из сети  потребителям присоединенным к сетям МСК (последняя миля)</t>
  </si>
  <si>
    <t>4.2.</t>
  </si>
  <si>
    <t>Заявленная (расчетная) мощность потр. опт. рынка</t>
  </si>
  <si>
    <t>L4.2</t>
  </si>
  <si>
    <t>Полезный отпуск мощности из сети  потребителям оптового рынка</t>
  </si>
  <si>
    <t>4.3.</t>
  </si>
  <si>
    <t>в другие организации</t>
  </si>
  <si>
    <t>L4.3</t>
  </si>
  <si>
    <t>Сальдо переток мощности в другие организации</t>
  </si>
  <si>
    <t>4.4.</t>
  </si>
  <si>
    <t>сальдо переток в сопредельные регионы</t>
  </si>
  <si>
    <t>L4.4</t>
  </si>
  <si>
    <t>Сальдо переток мощности в сопредельные регионы</t>
  </si>
  <si>
    <t>5.</t>
  </si>
  <si>
    <t>проверка</t>
  </si>
  <si>
    <t>L5</t>
  </si>
  <si>
    <t>Проверка</t>
  </si>
  <si>
    <t>ООО "Паритет-НН"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</si>
</sst>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#,##0.000"/>
    <numFmt numFmtId="174" formatCode="#,##0.0000"/>
  </numFmts>
  <fonts count="44">
    <font>
      <sz val="10"/>
      <name val="Arial Cyr"/>
      <family val="0"/>
    </font>
    <font>
      <sz val="12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b/>
      <sz val="10"/>
      <name val="Franklin Gothic Medium"/>
      <family val="2"/>
    </font>
    <font>
      <b/>
      <sz val="14"/>
      <name val="Franklin Gothic Medium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Border="0">
      <alignment horizontal="center" vertical="center" wrapText="1"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6" applyBorder="0">
      <alignment horizontal="center" vertical="center" wrapText="1"/>
      <protection/>
    </xf>
    <xf numFmtId="4" fontId="8" fillId="28" borderId="7" applyBorder="0">
      <alignment horizontal="right"/>
      <protection/>
    </xf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8" fillId="33" borderId="0" applyFont="0" applyBorder="0">
      <alignment horizontal="right"/>
      <protection/>
    </xf>
    <xf numFmtId="0" fontId="43" fillId="3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55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 wrapText="1"/>
    </xf>
    <xf numFmtId="0" fontId="6" fillId="0" borderId="12" xfId="49" applyFont="1" applyFill="1" applyBorder="1" applyAlignment="1">
      <alignment horizontal="center" vertical="center" wrapText="1"/>
      <protection/>
    </xf>
    <xf numFmtId="0" fontId="6" fillId="0" borderId="7" xfId="49" applyFont="1" applyFill="1" applyBorder="1" applyAlignment="1">
      <alignment horizontal="center" vertical="center" wrapText="1"/>
      <protection/>
    </xf>
    <xf numFmtId="0" fontId="6" fillId="0" borderId="13" xfId="49" applyFont="1" applyFill="1" applyBorder="1" applyAlignment="1">
      <alignment horizontal="center" vertical="center" wrapText="1"/>
      <protection/>
    </xf>
    <xf numFmtId="0" fontId="6" fillId="0" borderId="14" xfId="49" applyFont="1" applyFill="1" applyBorder="1">
      <alignment horizontal="center" vertical="center" wrapText="1"/>
      <protection/>
    </xf>
    <xf numFmtId="0" fontId="6" fillId="0" borderId="15" xfId="49" applyFont="1" applyFill="1" applyBorder="1" applyAlignment="1">
      <alignment horizontal="center" vertical="center" wrapText="1"/>
      <protection/>
    </xf>
    <xf numFmtId="0" fontId="6" fillId="0" borderId="7" xfId="49" applyFont="1" applyFill="1" applyBorder="1">
      <alignment horizontal="center" vertical="center" wrapText="1"/>
      <protection/>
    </xf>
    <xf numFmtId="0" fontId="6" fillId="0" borderId="15" xfId="49" applyFont="1" applyFill="1" applyBorder="1">
      <alignment horizontal="center" vertical="center" wrapText="1"/>
      <protection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4" fontId="6" fillId="0" borderId="14" xfId="64" applyFont="1" applyFill="1" applyBorder="1">
      <alignment horizontal="right"/>
      <protection/>
    </xf>
    <xf numFmtId="4" fontId="6" fillId="0" borderId="7" xfId="64" applyFont="1" applyFill="1" applyBorder="1">
      <alignment horizontal="right"/>
      <protection/>
    </xf>
    <xf numFmtId="4" fontId="6" fillId="0" borderId="7" xfId="50" applyFont="1" applyFill="1" applyBorder="1">
      <alignment horizontal="right"/>
      <protection/>
    </xf>
    <xf numFmtId="4" fontId="6" fillId="0" borderId="15" xfId="50" applyFont="1" applyFill="1" applyBorder="1">
      <alignment horizontal="right"/>
      <protection/>
    </xf>
    <xf numFmtId="4" fontId="9" fillId="0" borderId="14" xfId="64" applyFont="1" applyFill="1" applyBorder="1">
      <alignment horizontal="right"/>
      <protection/>
    </xf>
    <xf numFmtId="4" fontId="9" fillId="0" borderId="7" xfId="64" applyFont="1" applyFill="1" applyBorder="1">
      <alignment horizontal="right"/>
      <protection/>
    </xf>
    <xf numFmtId="4" fontId="9" fillId="0" borderId="15" xfId="64" applyFont="1" applyFill="1" applyBorder="1">
      <alignment horizontal="right"/>
      <protection/>
    </xf>
    <xf numFmtId="0" fontId="3" fillId="0" borderId="7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4" fontId="9" fillId="0" borderId="7" xfId="50" applyFont="1" applyFill="1" applyBorder="1">
      <alignment horizontal="right"/>
      <protection/>
    </xf>
    <xf numFmtId="4" fontId="9" fillId="0" borderId="15" xfId="50" applyFont="1" applyFill="1" applyBorder="1">
      <alignment horizontal="right"/>
      <protection/>
    </xf>
    <xf numFmtId="4" fontId="9" fillId="0" borderId="15" xfId="50" applyNumberFormat="1" applyFont="1" applyFill="1" applyBorder="1">
      <alignment horizontal="right"/>
      <protection/>
    </xf>
    <xf numFmtId="4" fontId="9" fillId="0" borderId="14" xfId="64" applyNumberFormat="1" applyFont="1" applyFill="1" applyBorder="1">
      <alignment horizontal="right"/>
      <protection/>
    </xf>
    <xf numFmtId="4" fontId="9" fillId="0" borderId="7" xfId="50" applyNumberFormat="1" applyFont="1" applyFill="1" applyBorder="1">
      <alignment horizontal="right"/>
      <protection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 vertical="top" wrapText="1"/>
    </xf>
    <xf numFmtId="4" fontId="6" fillId="0" borderId="16" xfId="64" applyFont="1" applyFill="1" applyBorder="1">
      <alignment horizontal="right"/>
      <protection/>
    </xf>
    <xf numFmtId="171" fontId="3" fillId="0" borderId="14" xfId="62" applyFont="1" applyFill="1" applyBorder="1" applyAlignment="1">
      <alignment vertical="top"/>
    </xf>
    <xf numFmtId="171" fontId="3" fillId="0" borderId="7" xfId="62" applyFont="1" applyFill="1" applyBorder="1" applyAlignment="1">
      <alignment vertical="top"/>
    </xf>
    <xf numFmtId="171" fontId="3" fillId="0" borderId="7" xfId="62" applyFont="1" applyFill="1" applyBorder="1" applyAlignment="1">
      <alignment horizontal="right" vertical="top"/>
    </xf>
    <xf numFmtId="171" fontId="3" fillId="0" borderId="15" xfId="62" applyFont="1" applyFill="1" applyBorder="1" applyAlignment="1">
      <alignment vertical="top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vertical="top" wrapText="1"/>
    </xf>
    <xf numFmtId="172" fontId="3" fillId="0" borderId="17" xfId="62" applyNumberFormat="1" applyFont="1" applyFill="1" applyBorder="1" applyAlignment="1">
      <alignment vertical="top"/>
    </xf>
    <xf numFmtId="172" fontId="3" fillId="0" borderId="19" xfId="62" applyNumberFormat="1" applyFont="1" applyFill="1" applyBorder="1" applyAlignment="1">
      <alignment vertical="top"/>
    </xf>
    <xf numFmtId="172" fontId="3" fillId="0" borderId="18" xfId="62" applyNumberFormat="1" applyFont="1" applyFill="1" applyBorder="1" applyAlignment="1">
      <alignment vertical="top"/>
    </xf>
    <xf numFmtId="4" fontId="3" fillId="0" borderId="14" xfId="0" applyNumberFormat="1" applyFont="1" applyFill="1" applyBorder="1" applyAlignment="1">
      <alignment/>
    </xf>
    <xf numFmtId="171" fontId="3" fillId="0" borderId="0" xfId="0" applyNumberFormat="1" applyFont="1" applyFill="1" applyAlignment="1">
      <alignment/>
    </xf>
    <xf numFmtId="4" fontId="8" fillId="0" borderId="7" xfId="64" applyFont="1" applyFill="1" applyBorder="1">
      <alignment horizontal="right"/>
      <protection/>
    </xf>
    <xf numFmtId="4" fontId="8" fillId="0" borderId="15" xfId="64" applyFont="1" applyFill="1" applyBorder="1">
      <alignment horizontal="right"/>
      <protection/>
    </xf>
    <xf numFmtId="4" fontId="8" fillId="0" borderId="15" xfId="50" applyFont="1" applyFill="1" applyBorder="1">
      <alignment horizontal="right"/>
      <protection/>
    </xf>
    <xf numFmtId="0" fontId="4" fillId="0" borderId="0" xfId="44" applyFont="1" applyFill="1" applyAlignment="1">
      <alignment horizontal="center" vertical="center" wrapText="1"/>
      <protection/>
    </xf>
    <xf numFmtId="0" fontId="6" fillId="0" borderId="20" xfId="49" applyFont="1" applyFill="1" applyBorder="1">
      <alignment horizontal="center" vertical="center" wrapText="1"/>
      <protection/>
    </xf>
    <xf numFmtId="0" fontId="6" fillId="0" borderId="14" xfId="49" applyFont="1" applyFill="1" applyBorder="1">
      <alignment horizontal="center" vertical="center" wrapText="1"/>
      <protection/>
    </xf>
    <xf numFmtId="0" fontId="6" fillId="0" borderId="21" xfId="49" applyFont="1" applyFill="1" applyBorder="1" applyAlignment="1">
      <alignment horizontal="center" vertical="center" wrapText="1"/>
      <protection/>
    </xf>
    <xf numFmtId="0" fontId="6" fillId="0" borderId="15" xfId="49" applyFont="1" applyFill="1" applyBorder="1" applyAlignment="1">
      <alignment horizontal="center" vertical="center" wrapText="1"/>
      <protection/>
    </xf>
    <xf numFmtId="0" fontId="6" fillId="0" borderId="12" xfId="49" applyFont="1" applyFill="1" applyBorder="1" applyAlignment="1">
      <alignment horizontal="center" vertical="center" wrapText="1"/>
      <protection/>
    </xf>
    <xf numFmtId="0" fontId="6" fillId="0" borderId="7" xfId="49" applyFont="1" applyFill="1" applyBorder="1" applyAlignment="1">
      <alignment horizontal="center" vertical="center" wrapText="1"/>
      <protection/>
    </xf>
    <xf numFmtId="0" fontId="6" fillId="0" borderId="13" xfId="49" applyFont="1" applyFill="1" applyBorder="1" applyAlignment="1">
      <alignment horizontal="center" vertical="center" wrapText="1"/>
      <protection/>
    </xf>
    <xf numFmtId="0" fontId="6" fillId="0" borderId="22" xfId="49" applyFont="1" applyFill="1" applyBorder="1">
      <alignment horizontal="center" vertical="center" wrapText="1"/>
      <protection/>
    </xf>
    <xf numFmtId="0" fontId="6" fillId="0" borderId="21" xfId="49" applyFont="1" applyFill="1" applyBorder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Значение" xfId="50"/>
    <cellStyle name="Итог" xfId="51"/>
    <cellStyle name="Контрольная ячейка" xfId="52"/>
    <cellStyle name="Название" xfId="53"/>
    <cellStyle name="Нейтральный" xfId="54"/>
    <cellStyle name="Обычный_Книга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ормула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zoomScalePageLayoutView="0" workbookViewId="0" topLeftCell="A1">
      <selection activeCell="N1" sqref="N1"/>
    </sheetView>
  </sheetViews>
  <sheetFormatPr defaultColWidth="9.00390625" defaultRowHeight="12.75"/>
  <cols>
    <col min="1" max="1" width="4.625" style="3" customWidth="1"/>
    <col min="2" max="2" width="29.625" style="5" customWidth="1"/>
    <col min="3" max="3" width="9.125" style="5" hidden="1" customWidth="1"/>
    <col min="4" max="4" width="5.125" style="5" hidden="1" customWidth="1"/>
    <col min="5" max="5" width="67.25390625" style="5" hidden="1" customWidth="1"/>
    <col min="6" max="6" width="7.375" style="3" customWidth="1"/>
    <col min="7" max="7" width="6.25390625" style="3" customWidth="1"/>
    <col min="8" max="9" width="6.625" style="3" customWidth="1"/>
    <col min="10" max="10" width="7.125" style="3" customWidth="1"/>
    <col min="11" max="11" width="7.875" style="3" customWidth="1"/>
    <col min="12" max="12" width="5.375" style="3" customWidth="1"/>
    <col min="13" max="13" width="5.125" style="3" customWidth="1"/>
    <col min="14" max="14" width="6.25390625" style="3" customWidth="1"/>
    <col min="15" max="15" width="7.125" style="3" customWidth="1"/>
    <col min="16" max="16384" width="9.125" style="3" customWidth="1"/>
  </cols>
  <sheetData>
    <row r="1" spans="1:15" ht="15.75">
      <c r="A1" s="1" t="s">
        <v>82</v>
      </c>
      <c r="B1" s="1"/>
      <c r="C1" s="2"/>
      <c r="D1" s="2"/>
      <c r="E1" s="2"/>
      <c r="J1" s="4"/>
      <c r="N1" s="4"/>
      <c r="O1" s="4"/>
    </row>
    <row r="2" spans="1:15" ht="19.5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ht="12" thickBot="1"/>
    <row r="4" spans="1:15" ht="12.75" customHeight="1">
      <c r="A4" s="50" t="s">
        <v>1</v>
      </c>
      <c r="B4" s="52" t="s">
        <v>2</v>
      </c>
      <c r="C4" s="54"/>
      <c r="D4" s="55"/>
      <c r="E4" s="56"/>
      <c r="F4" s="50">
        <v>2020</v>
      </c>
      <c r="G4" s="57"/>
      <c r="H4" s="57"/>
      <c r="I4" s="57"/>
      <c r="J4" s="58"/>
      <c r="K4" s="50">
        <v>2021</v>
      </c>
      <c r="L4" s="57"/>
      <c r="M4" s="57"/>
      <c r="N4" s="57"/>
      <c r="O4" s="58"/>
    </row>
    <row r="5" spans="1:15" ht="11.25" customHeight="1" hidden="1">
      <c r="A5" s="51"/>
      <c r="B5" s="53"/>
      <c r="C5" s="54"/>
      <c r="D5" s="55"/>
      <c r="E5" s="56"/>
      <c r="F5" s="9">
        <f>F4</f>
        <v>2020</v>
      </c>
      <c r="G5" s="11">
        <f>F4</f>
        <v>2020</v>
      </c>
      <c r="H5" s="11">
        <f>F4</f>
        <v>2020</v>
      </c>
      <c r="I5" s="11">
        <f>F4</f>
        <v>2020</v>
      </c>
      <c r="J5" s="12">
        <f>F4</f>
        <v>2020</v>
      </c>
      <c r="K5" s="9">
        <f>K4</f>
        <v>2021</v>
      </c>
      <c r="L5" s="11">
        <f>K4</f>
        <v>2021</v>
      </c>
      <c r="M5" s="11">
        <f>K4</f>
        <v>2021</v>
      </c>
      <c r="N5" s="11">
        <f>K4</f>
        <v>2021</v>
      </c>
      <c r="O5" s="12">
        <f>K4</f>
        <v>2021</v>
      </c>
    </row>
    <row r="6" spans="1:15" ht="11.25">
      <c r="A6" s="51"/>
      <c r="B6" s="53"/>
      <c r="C6" s="54"/>
      <c r="D6" s="55"/>
      <c r="E6" s="56"/>
      <c r="F6" s="9" t="s">
        <v>3</v>
      </c>
      <c r="G6" s="11" t="s">
        <v>4</v>
      </c>
      <c r="H6" s="11" t="s">
        <v>5</v>
      </c>
      <c r="I6" s="11" t="s">
        <v>6</v>
      </c>
      <c r="J6" s="12" t="s">
        <v>7</v>
      </c>
      <c r="K6" s="9" t="s">
        <v>3</v>
      </c>
      <c r="L6" s="11" t="s">
        <v>4</v>
      </c>
      <c r="M6" s="11" t="s">
        <v>5</v>
      </c>
      <c r="N6" s="11" t="s">
        <v>6</v>
      </c>
      <c r="O6" s="12" t="s">
        <v>7</v>
      </c>
    </row>
    <row r="7" spans="1:15" ht="11.25">
      <c r="A7" s="9">
        <v>1</v>
      </c>
      <c r="B7" s="10">
        <v>2</v>
      </c>
      <c r="C7" s="6"/>
      <c r="D7" s="7"/>
      <c r="E7" s="8"/>
      <c r="F7" s="9">
        <v>13</v>
      </c>
      <c r="G7" s="11">
        <v>14</v>
      </c>
      <c r="H7" s="11">
        <v>15</v>
      </c>
      <c r="I7" s="11">
        <v>16</v>
      </c>
      <c r="J7" s="12">
        <v>17</v>
      </c>
      <c r="K7" s="9">
        <v>23</v>
      </c>
      <c r="L7" s="11">
        <v>24</v>
      </c>
      <c r="M7" s="11">
        <v>25</v>
      </c>
      <c r="N7" s="11">
        <v>26</v>
      </c>
      <c r="O7" s="12">
        <v>27</v>
      </c>
    </row>
    <row r="8" spans="1:15" ht="11.25" customHeight="1">
      <c r="A8" s="13" t="s">
        <v>8</v>
      </c>
      <c r="B8" s="14" t="s">
        <v>9</v>
      </c>
      <c r="C8" s="15" t="s">
        <v>10</v>
      </c>
      <c r="D8" s="16" t="s">
        <v>11</v>
      </c>
      <c r="E8" s="17" t="s">
        <v>12</v>
      </c>
      <c r="F8" s="18">
        <f>F17</f>
        <v>0</v>
      </c>
      <c r="G8" s="20">
        <f>G17</f>
        <v>0</v>
      </c>
      <c r="H8" s="19"/>
      <c r="I8" s="20">
        <f>I17+I9</f>
        <v>0</v>
      </c>
      <c r="J8" s="21">
        <f>J9+J17</f>
        <v>0</v>
      </c>
      <c r="K8" s="18">
        <f>K17</f>
        <v>23.209</v>
      </c>
      <c r="L8" s="20">
        <f>L17</f>
        <v>0</v>
      </c>
      <c r="M8" s="19"/>
      <c r="N8" s="20">
        <f>N17+N9</f>
        <v>19.33</v>
      </c>
      <c r="O8" s="21">
        <f>O9+O17</f>
        <v>8.627882999999997</v>
      </c>
    </row>
    <row r="9" spans="1:15" ht="11.25">
      <c r="A9" s="13" t="s">
        <v>13</v>
      </c>
      <c r="B9" s="14" t="s">
        <v>14</v>
      </c>
      <c r="C9" s="15" t="s">
        <v>15</v>
      </c>
      <c r="D9" s="16" t="s">
        <v>11</v>
      </c>
      <c r="E9" s="17" t="s">
        <v>16</v>
      </c>
      <c r="F9" s="22"/>
      <c r="G9" s="23"/>
      <c r="H9" s="23"/>
      <c r="I9" s="23"/>
      <c r="J9" s="24"/>
      <c r="K9" s="22">
        <f>O9</f>
        <v>4.7488829999999975</v>
      </c>
      <c r="L9" s="23">
        <f>L17</f>
        <v>0</v>
      </c>
      <c r="M9" s="23"/>
      <c r="N9" s="23">
        <f>N12</f>
        <v>0</v>
      </c>
      <c r="O9" s="24">
        <f>O14</f>
        <v>4.7488829999999975</v>
      </c>
    </row>
    <row r="10" spans="1:15" ht="11.25">
      <c r="A10" s="13"/>
      <c r="B10" s="14" t="s">
        <v>17</v>
      </c>
      <c r="C10" s="15"/>
      <c r="D10" s="16"/>
      <c r="E10" s="17"/>
      <c r="F10" s="13"/>
      <c r="G10" s="25"/>
      <c r="H10" s="25"/>
      <c r="I10" s="25"/>
      <c r="J10" s="26"/>
      <c r="K10" s="13"/>
      <c r="L10" s="25"/>
      <c r="M10" s="25"/>
      <c r="N10" s="25"/>
      <c r="O10" s="26"/>
    </row>
    <row r="11" spans="1:15" ht="11.25">
      <c r="A11" s="13"/>
      <c r="B11" s="14" t="s">
        <v>18</v>
      </c>
      <c r="C11" s="15" t="s">
        <v>19</v>
      </c>
      <c r="D11" s="16" t="s">
        <v>11</v>
      </c>
      <c r="E11" s="17" t="s">
        <v>20</v>
      </c>
      <c r="F11" s="13"/>
      <c r="G11" s="25"/>
      <c r="H11" s="25"/>
      <c r="I11" s="25"/>
      <c r="J11" s="26"/>
      <c r="K11" s="13"/>
      <c r="L11" s="25"/>
      <c r="M11" s="25"/>
      <c r="N11" s="25"/>
      <c r="O11" s="26"/>
    </row>
    <row r="12" spans="1:15" ht="11.25">
      <c r="A12" s="13"/>
      <c r="B12" s="14" t="s">
        <v>4</v>
      </c>
      <c r="C12" s="15" t="s">
        <v>21</v>
      </c>
      <c r="D12" s="16" t="s">
        <v>11</v>
      </c>
      <c r="E12" s="17" t="s">
        <v>22</v>
      </c>
      <c r="F12" s="44"/>
      <c r="G12" s="27"/>
      <c r="H12" s="27"/>
      <c r="I12" s="27"/>
      <c r="J12" s="28"/>
      <c r="K12" s="44"/>
      <c r="L12" s="27"/>
      <c r="M12" s="27"/>
      <c r="N12" s="27"/>
      <c r="O12" s="28"/>
    </row>
    <row r="13" spans="1:15" ht="11.25">
      <c r="A13" s="13"/>
      <c r="B13" s="14" t="s">
        <v>5</v>
      </c>
      <c r="C13" s="15" t="s">
        <v>23</v>
      </c>
      <c r="D13" s="16" t="s">
        <v>11</v>
      </c>
      <c r="E13" s="17" t="s">
        <v>24</v>
      </c>
      <c r="F13" s="13"/>
      <c r="G13" s="27"/>
      <c r="H13" s="27"/>
      <c r="I13" s="27"/>
      <c r="J13" s="28"/>
      <c r="K13" s="13"/>
      <c r="L13" s="27"/>
      <c r="M13" s="27"/>
      <c r="N13" s="27"/>
      <c r="O13" s="28"/>
    </row>
    <row r="14" spans="1:15" ht="12">
      <c r="A14" s="13"/>
      <c r="B14" s="14" t="s">
        <v>6</v>
      </c>
      <c r="C14" s="15" t="s">
        <v>25</v>
      </c>
      <c r="D14" s="16" t="s">
        <v>11</v>
      </c>
      <c r="E14" s="17" t="s">
        <v>26</v>
      </c>
      <c r="F14" s="44"/>
      <c r="G14" s="27"/>
      <c r="H14" s="27"/>
      <c r="I14" s="27"/>
      <c r="J14" s="29"/>
      <c r="K14" s="44">
        <f>O14</f>
        <v>4.7488829999999975</v>
      </c>
      <c r="L14" s="27"/>
      <c r="M14" s="27"/>
      <c r="N14" s="27"/>
      <c r="O14" s="48">
        <f>N21-N27</f>
        <v>4.7488829999999975</v>
      </c>
    </row>
    <row r="15" spans="1:15" ht="11.25">
      <c r="A15" s="13" t="s">
        <v>27</v>
      </c>
      <c r="B15" s="14" t="s">
        <v>28</v>
      </c>
      <c r="C15" s="15" t="s">
        <v>29</v>
      </c>
      <c r="D15" s="16" t="s">
        <v>11</v>
      </c>
      <c r="E15" s="17" t="s">
        <v>30</v>
      </c>
      <c r="F15" s="22"/>
      <c r="G15" s="27"/>
      <c r="H15" s="27"/>
      <c r="I15" s="27"/>
      <c r="J15" s="28"/>
      <c r="K15" s="22"/>
      <c r="L15" s="27"/>
      <c r="M15" s="27"/>
      <c r="N15" s="27"/>
      <c r="O15" s="28"/>
    </row>
    <row r="16" spans="1:15" ht="22.5">
      <c r="A16" s="13" t="s">
        <v>31</v>
      </c>
      <c r="B16" s="14" t="s">
        <v>32</v>
      </c>
      <c r="C16" s="15" t="s">
        <v>33</v>
      </c>
      <c r="D16" s="16" t="s">
        <v>11</v>
      </c>
      <c r="E16" s="17" t="s">
        <v>34</v>
      </c>
      <c r="F16" s="22"/>
      <c r="G16" s="27"/>
      <c r="H16" s="27"/>
      <c r="I16" s="27"/>
      <c r="J16" s="28"/>
      <c r="K16" s="22"/>
      <c r="L16" s="27"/>
      <c r="M16" s="27"/>
      <c r="N16" s="27"/>
      <c r="O16" s="28"/>
    </row>
    <row r="17" spans="1:15" ht="11.25">
      <c r="A17" s="13" t="s">
        <v>35</v>
      </c>
      <c r="B17" s="14" t="s">
        <v>36</v>
      </c>
      <c r="C17" s="15" t="s">
        <v>37</v>
      </c>
      <c r="D17" s="16" t="s">
        <v>11</v>
      </c>
      <c r="E17" s="17" t="s">
        <v>38</v>
      </c>
      <c r="F17" s="30"/>
      <c r="G17" s="27"/>
      <c r="H17" s="27"/>
      <c r="I17" s="31"/>
      <c r="J17" s="29"/>
      <c r="K17" s="30">
        <f>N17+O17+L17</f>
        <v>23.209</v>
      </c>
      <c r="L17" s="27"/>
      <c r="M17" s="27"/>
      <c r="N17" s="31">
        <v>19.33</v>
      </c>
      <c r="O17" s="29">
        <v>3.879</v>
      </c>
    </row>
    <row r="18" spans="1:15" ht="12">
      <c r="A18" s="13" t="s">
        <v>39</v>
      </c>
      <c r="B18" s="14" t="s">
        <v>40</v>
      </c>
      <c r="C18" s="15" t="s">
        <v>41</v>
      </c>
      <c r="D18" s="16" t="s">
        <v>11</v>
      </c>
      <c r="E18" s="17" t="s">
        <v>42</v>
      </c>
      <c r="F18" s="30"/>
      <c r="G18" s="23"/>
      <c r="H18" s="23"/>
      <c r="I18" s="23"/>
      <c r="J18" s="24"/>
      <c r="K18" s="30">
        <f>O18+N18+L18</f>
        <v>2.8050184166999994</v>
      </c>
      <c r="L18" s="23"/>
      <c r="M18" s="23"/>
      <c r="N18" s="46">
        <f>N8*N19/100</f>
        <v>1.641117</v>
      </c>
      <c r="O18" s="47">
        <f>O8*O19/100</f>
        <v>1.1639014166999997</v>
      </c>
    </row>
    <row r="19" spans="1:15" ht="11.25">
      <c r="A19" s="13"/>
      <c r="B19" s="14" t="s">
        <v>43</v>
      </c>
      <c r="C19" s="15" t="s">
        <v>44</v>
      </c>
      <c r="D19" s="16" t="s">
        <v>45</v>
      </c>
      <c r="E19" s="17" t="s">
        <v>46</v>
      </c>
      <c r="F19" s="30"/>
      <c r="G19" s="23"/>
      <c r="H19" s="23"/>
      <c r="I19" s="23"/>
      <c r="J19" s="24"/>
      <c r="K19" s="30">
        <f>K18/K8*100</f>
        <v>12.085908124865352</v>
      </c>
      <c r="L19" s="23"/>
      <c r="M19" s="23"/>
      <c r="N19" s="23">
        <v>8.49</v>
      </c>
      <c r="O19" s="24">
        <v>13.49</v>
      </c>
    </row>
    <row r="20" spans="1:15" ht="11.25">
      <c r="A20" s="13" t="s">
        <v>47</v>
      </c>
      <c r="B20" s="14" t="s">
        <v>48</v>
      </c>
      <c r="C20" s="15" t="s">
        <v>49</v>
      </c>
      <c r="D20" s="16" t="s">
        <v>11</v>
      </c>
      <c r="E20" s="17" t="s">
        <v>50</v>
      </c>
      <c r="F20" s="22"/>
      <c r="G20" s="27"/>
      <c r="H20" s="27"/>
      <c r="I20" s="27"/>
      <c r="J20" s="28"/>
      <c r="K20" s="22"/>
      <c r="L20" s="27"/>
      <c r="M20" s="27"/>
      <c r="N20" s="27"/>
      <c r="O20" s="28"/>
    </row>
    <row r="21" spans="1:15" ht="21">
      <c r="A21" s="32" t="s">
        <v>51</v>
      </c>
      <c r="B21" s="33" t="s">
        <v>52</v>
      </c>
      <c r="C21" s="15" t="s">
        <v>53</v>
      </c>
      <c r="D21" s="16" t="s">
        <v>11</v>
      </c>
      <c r="E21" s="17" t="s">
        <v>54</v>
      </c>
      <c r="F21" s="18">
        <f>F27</f>
        <v>0</v>
      </c>
      <c r="G21" s="19"/>
      <c r="H21" s="19"/>
      <c r="I21" s="19">
        <f>I8-I18</f>
        <v>0</v>
      </c>
      <c r="J21" s="34">
        <f>J8-J18</f>
        <v>0</v>
      </c>
      <c r="K21" s="18">
        <f>K27</f>
        <v>20.4</v>
      </c>
      <c r="L21" s="19"/>
      <c r="M21" s="19"/>
      <c r="N21" s="19">
        <f>N8-N18</f>
        <v>17.688882999999997</v>
      </c>
      <c r="O21" s="34">
        <f>O8-O18</f>
        <v>7.463981583299997</v>
      </c>
    </row>
    <row r="22" spans="1:15" ht="22.5">
      <c r="A22" s="13" t="s">
        <v>55</v>
      </c>
      <c r="B22" s="14" t="s">
        <v>56</v>
      </c>
      <c r="C22" s="15" t="s">
        <v>57</v>
      </c>
      <c r="D22" s="16" t="s">
        <v>11</v>
      </c>
      <c r="E22" s="17" t="s">
        <v>58</v>
      </c>
      <c r="F22" s="22"/>
      <c r="G22" s="27"/>
      <c r="H22" s="27"/>
      <c r="I22" s="27"/>
      <c r="J22" s="28"/>
      <c r="K22" s="22"/>
      <c r="L22" s="27"/>
      <c r="M22" s="27"/>
      <c r="N22" s="27"/>
      <c r="O22" s="28"/>
    </row>
    <row r="23" spans="1:15" ht="11.25">
      <c r="A23" s="13"/>
      <c r="B23" s="14" t="s">
        <v>59</v>
      </c>
      <c r="C23" s="15"/>
      <c r="D23" s="16" t="s">
        <v>11</v>
      </c>
      <c r="E23" s="17"/>
      <c r="F23" s="13"/>
      <c r="G23" s="25"/>
      <c r="H23" s="25"/>
      <c r="I23" s="25"/>
      <c r="J23" s="26"/>
      <c r="K23" s="13"/>
      <c r="L23" s="25"/>
      <c r="M23" s="25"/>
      <c r="N23" s="25"/>
      <c r="O23" s="26"/>
    </row>
    <row r="24" spans="1:15" ht="33.75">
      <c r="A24" s="13"/>
      <c r="B24" s="14" t="s">
        <v>60</v>
      </c>
      <c r="C24" s="15" t="s">
        <v>61</v>
      </c>
      <c r="D24" s="16" t="s">
        <v>11</v>
      </c>
      <c r="E24" s="17" t="s">
        <v>62</v>
      </c>
      <c r="F24" s="22"/>
      <c r="G24" s="27"/>
      <c r="H24" s="27"/>
      <c r="I24" s="27"/>
      <c r="J24" s="28"/>
      <c r="K24" s="22"/>
      <c r="L24" s="27"/>
      <c r="M24" s="27"/>
      <c r="N24" s="27"/>
      <c r="O24" s="28"/>
    </row>
    <row r="25" spans="1:15" ht="22.5" customHeight="1">
      <c r="A25" s="13"/>
      <c r="B25" s="14" t="s">
        <v>63</v>
      </c>
      <c r="C25" s="15" t="s">
        <v>64</v>
      </c>
      <c r="D25" s="16" t="s">
        <v>11</v>
      </c>
      <c r="E25" s="17" t="s">
        <v>65</v>
      </c>
      <c r="F25" s="22"/>
      <c r="G25" s="27"/>
      <c r="H25" s="27"/>
      <c r="I25" s="27"/>
      <c r="J25" s="28"/>
      <c r="K25" s="22"/>
      <c r="L25" s="27"/>
      <c r="M25" s="27"/>
      <c r="N25" s="27"/>
      <c r="O25" s="28"/>
    </row>
    <row r="26" spans="1:15" ht="22.5">
      <c r="A26" s="13" t="s">
        <v>66</v>
      </c>
      <c r="B26" s="14" t="s">
        <v>67</v>
      </c>
      <c r="C26" s="15" t="s">
        <v>68</v>
      </c>
      <c r="D26" s="16" t="s">
        <v>11</v>
      </c>
      <c r="E26" s="17" t="s">
        <v>69</v>
      </c>
      <c r="F26" s="22"/>
      <c r="G26" s="27"/>
      <c r="H26" s="27"/>
      <c r="I26" s="27"/>
      <c r="J26" s="28"/>
      <c r="K26" s="22"/>
      <c r="L26" s="27"/>
      <c r="M26" s="27"/>
      <c r="N26" s="27"/>
      <c r="O26" s="28"/>
    </row>
    <row r="27" spans="1:16" ht="11.25">
      <c r="A27" s="13" t="s">
        <v>70</v>
      </c>
      <c r="B27" s="14" t="s">
        <v>71</v>
      </c>
      <c r="C27" s="15" t="s">
        <v>72</v>
      </c>
      <c r="D27" s="16" t="s">
        <v>11</v>
      </c>
      <c r="E27" s="17" t="s">
        <v>73</v>
      </c>
      <c r="F27" s="22"/>
      <c r="G27" s="27"/>
      <c r="H27" s="27"/>
      <c r="I27" s="27"/>
      <c r="J27" s="28"/>
      <c r="K27" s="22">
        <f>N27+O27</f>
        <v>20.4</v>
      </c>
      <c r="L27" s="27"/>
      <c r="M27" s="27"/>
      <c r="N27" s="27">
        <v>12.94</v>
      </c>
      <c r="O27" s="28">
        <v>7.46</v>
      </c>
      <c r="P27" s="45"/>
    </row>
    <row r="28" spans="1:15" ht="22.5">
      <c r="A28" s="13" t="s">
        <v>74</v>
      </c>
      <c r="B28" s="14" t="s">
        <v>75</v>
      </c>
      <c r="C28" s="15" t="s">
        <v>76</v>
      </c>
      <c r="D28" s="16" t="s">
        <v>11</v>
      </c>
      <c r="E28" s="17" t="s">
        <v>77</v>
      </c>
      <c r="F28" s="35"/>
      <c r="G28" s="36"/>
      <c r="H28" s="36"/>
      <c r="I28" s="37"/>
      <c r="J28" s="38"/>
      <c r="K28" s="35"/>
      <c r="L28" s="36"/>
      <c r="M28" s="36"/>
      <c r="N28" s="37"/>
      <c r="O28" s="38"/>
    </row>
    <row r="29" spans="1:15" ht="12" thickBot="1">
      <c r="A29" s="39" t="s">
        <v>78</v>
      </c>
      <c r="B29" s="40" t="s">
        <v>79</v>
      </c>
      <c r="C29" s="15" t="s">
        <v>80</v>
      </c>
      <c r="D29" s="16" t="s">
        <v>11</v>
      </c>
      <c r="E29" s="17" t="s">
        <v>81</v>
      </c>
      <c r="F29" s="41"/>
      <c r="G29" s="42"/>
      <c r="H29" s="42"/>
      <c r="I29" s="42"/>
      <c r="J29" s="43"/>
      <c r="K29" s="41"/>
      <c r="L29" s="42"/>
      <c r="M29" s="42"/>
      <c r="N29" s="42"/>
      <c r="O29" s="43"/>
    </row>
    <row r="35" spans="13:15" ht="12.75">
      <c r="M35"/>
      <c r="N35"/>
      <c r="O35"/>
    </row>
  </sheetData>
  <sheetProtection/>
  <protectedRanges>
    <protectedRange sqref="N8:O8 L11:O13 L20:O20 L22:O22 L24:O27 L8 L18:M18 L15:O17 L14:N14" name="Диапазон1_1_2_1"/>
    <protectedRange sqref="I8:J8 G11:J18 G20:J20 G22:J22 G24:J27 G8" name="Диапазон1_1_2_1_1"/>
    <protectedRange sqref="O14" name="Диапазон1_1_1"/>
  </protectedRanges>
  <mergeCells count="8">
    <mergeCell ref="A2:O2"/>
    <mergeCell ref="A4:A6"/>
    <mergeCell ref="B4:B6"/>
    <mergeCell ref="C4:C6"/>
    <mergeCell ref="D4:D6"/>
    <mergeCell ref="E4:E6"/>
    <mergeCell ref="F4:J4"/>
    <mergeCell ref="K4:O4"/>
  </mergeCells>
  <printOptions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</dc:creator>
  <cp:keywords/>
  <dc:description/>
  <cp:lastModifiedBy>Windows Seven</cp:lastModifiedBy>
  <cp:lastPrinted>2020-03-31T11:36:23Z</cp:lastPrinted>
  <dcterms:created xsi:type="dcterms:W3CDTF">2013-03-24T09:46:00Z</dcterms:created>
  <dcterms:modified xsi:type="dcterms:W3CDTF">2021-05-20T07:16:08Z</dcterms:modified>
  <cp:category/>
  <cp:version/>
  <cp:contentType/>
  <cp:contentStatus/>
</cp:coreProperties>
</file>